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O11" i="1"/>
  <c r="O36"/>
  <c r="O6" l="1"/>
  <c r="O32"/>
  <c r="O9"/>
  <c r="O17"/>
  <c r="O27"/>
  <c r="O21"/>
  <c r="O8"/>
  <c r="O15"/>
  <c r="O14"/>
  <c r="O16"/>
  <c r="O33"/>
  <c r="O12"/>
  <c r="O30"/>
</calcChain>
</file>

<file path=xl/sharedStrings.xml><?xml version="1.0" encoding="utf-8"?>
<sst xmlns="http://schemas.openxmlformats.org/spreadsheetml/2006/main" count="105" uniqueCount="46">
  <si>
    <t xml:space="preserve">                                                                 ADEUDOS  DEL PAGO DE MANTENIMIENTO</t>
  </si>
  <si>
    <t>TORRE</t>
  </si>
  <si>
    <t>TOTAL</t>
  </si>
  <si>
    <t>TOTAL MESE ADEUDO</t>
  </si>
  <si>
    <t>Buenos Aires</t>
  </si>
  <si>
    <t>ADEUDO ANTERIOR</t>
  </si>
  <si>
    <t>Mayo</t>
  </si>
  <si>
    <t>Junio</t>
  </si>
  <si>
    <t>El Cairo</t>
  </si>
  <si>
    <t>Feb-Jun 2010</t>
  </si>
  <si>
    <t>Guatemala</t>
  </si>
  <si>
    <t xml:space="preserve"> Ene, Feb</t>
  </si>
  <si>
    <t>Marzo</t>
  </si>
  <si>
    <t xml:space="preserve">Abril </t>
  </si>
  <si>
    <t>Honolulu</t>
  </si>
  <si>
    <t>Tunez</t>
  </si>
  <si>
    <t>Hamburgo</t>
  </si>
  <si>
    <t>Asuncion</t>
  </si>
  <si>
    <t>Bogota</t>
  </si>
  <si>
    <t>|</t>
  </si>
  <si>
    <t>Ankara</t>
  </si>
  <si>
    <t>Nueva York</t>
  </si>
  <si>
    <t>Sofia</t>
  </si>
  <si>
    <t>Cabo</t>
  </si>
  <si>
    <t>Camberra</t>
  </si>
  <si>
    <t>Singapur</t>
  </si>
  <si>
    <t>Yokohama</t>
  </si>
  <si>
    <t>Dic, Ene, Feb</t>
  </si>
  <si>
    <t>Eslovaquia</t>
  </si>
  <si>
    <t>Brasilia</t>
  </si>
  <si>
    <t>Montevideo</t>
  </si>
  <si>
    <t>Santo Domingo</t>
  </si>
  <si>
    <t>Ottawa</t>
  </si>
  <si>
    <t>Luanda</t>
  </si>
  <si>
    <t>Siria</t>
  </si>
  <si>
    <t>San Salvador</t>
  </si>
  <si>
    <t>Minesota</t>
  </si>
  <si>
    <t>Washington</t>
  </si>
  <si>
    <t>Caracas</t>
  </si>
  <si>
    <t>Dacca</t>
  </si>
  <si>
    <t>Toronto</t>
  </si>
  <si>
    <t>Tegucigalpa</t>
  </si>
  <si>
    <t>Santiago</t>
  </si>
  <si>
    <t>Tripoli</t>
  </si>
  <si>
    <t>Quito</t>
  </si>
  <si>
    <t>TORRES TOREO II AL 28 DE SEPTIEMBRE 2011</t>
  </si>
</sst>
</file>

<file path=xl/styles.xml><?xml version="1.0" encoding="utf-8"?>
<styleSheet xmlns="http://schemas.openxmlformats.org/spreadsheetml/2006/main">
  <numFmts count="2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/>
    <xf numFmtId="0" fontId="0" fillId="0" borderId="1" xfId="0" applyBorder="1"/>
    <xf numFmtId="0" fontId="2" fillId="0" borderId="1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Fill="1" applyBorder="1" applyAlignment="1">
      <alignment horizontal="center"/>
    </xf>
    <xf numFmtId="15" fontId="0" fillId="0" borderId="0" xfId="0" applyNumberFormat="1"/>
    <xf numFmtId="0" fontId="2" fillId="2" borderId="6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4" xfId="0" applyFont="1" applyBorder="1"/>
    <xf numFmtId="3" fontId="0" fillId="0" borderId="4" xfId="0" applyNumberFormat="1" applyBorder="1"/>
    <xf numFmtId="0" fontId="0" fillId="2" borderId="4" xfId="0" applyFill="1" applyBorder="1"/>
    <xf numFmtId="44" fontId="1" fillId="0" borderId="8" xfId="1" applyNumberFormat="1" applyFont="1" applyBorder="1"/>
    <xf numFmtId="1" fontId="0" fillId="0" borderId="9" xfId="0" applyNumberFormat="1" applyBorder="1" applyAlignment="1">
      <alignment horizontal="center"/>
    </xf>
    <xf numFmtId="3" fontId="0" fillId="0" borderId="1" xfId="0" applyNumberFormat="1" applyBorder="1"/>
    <xf numFmtId="0" fontId="0" fillId="2" borderId="1" xfId="0" applyFill="1" applyBorder="1"/>
    <xf numFmtId="44" fontId="1" fillId="0" borderId="10" xfId="1" applyNumberFormat="1" applyFont="1" applyBorder="1"/>
    <xf numFmtId="1" fontId="0" fillId="0" borderId="11" xfId="0" applyNumberFormat="1" applyBorder="1" applyAlignment="1">
      <alignment horizontal="center"/>
    </xf>
    <xf numFmtId="17" fontId="0" fillId="0" borderId="1" xfId="0" applyNumberFormat="1" applyBorder="1"/>
    <xf numFmtId="0" fontId="0" fillId="0" borderId="12" xfId="0" applyBorder="1"/>
    <xf numFmtId="3" fontId="0" fillId="0" borderId="12" xfId="0" applyNumberFormat="1" applyBorder="1"/>
    <xf numFmtId="0" fontId="0" fillId="2" borderId="12" xfId="0" applyFill="1" applyBorder="1"/>
    <xf numFmtId="44" fontId="1" fillId="0" borderId="13" xfId="1" applyNumberFormat="1" applyFont="1" applyBorder="1"/>
    <xf numFmtId="1" fontId="0" fillId="0" borderId="14" xfId="0" applyNumberFormat="1" applyBorder="1" applyAlignment="1">
      <alignment horizontal="center"/>
    </xf>
    <xf numFmtId="0" fontId="2" fillId="3" borderId="0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44" fontId="2" fillId="2" borderId="7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4" fontId="5" fillId="0" borderId="0" xfId="1" applyNumberFormat="1" applyFont="1" applyFill="1" applyAlignment="1">
      <alignment horizontal="left" vertical="center"/>
    </xf>
    <xf numFmtId="0" fontId="3" fillId="0" borderId="0" xfId="0" applyFont="1" applyBorder="1"/>
    <xf numFmtId="1" fontId="0" fillId="0" borderId="11" xfId="0" applyNumberFormat="1" applyFill="1" applyBorder="1" applyAlignment="1">
      <alignment horizontal="center"/>
    </xf>
    <xf numFmtId="4" fontId="0" fillId="0" borderId="1" xfId="0" applyNumberFormat="1" applyBorder="1"/>
    <xf numFmtId="44" fontId="4" fillId="0" borderId="8" xfId="1" applyNumberFormat="1" applyFont="1" applyBorder="1"/>
  </cellXfs>
  <cellStyles count="2">
    <cellStyle name="Moneda 2" xfId="1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7"/>
  <sheetViews>
    <sheetView tabSelected="1" workbookViewId="0">
      <selection activeCell="P9" sqref="P9"/>
    </sheetView>
  </sheetViews>
  <sheetFormatPr baseColWidth="10" defaultRowHeight="15"/>
  <cols>
    <col min="2" max="2" width="31.28515625" customWidth="1"/>
    <col min="3" max="14" width="0" hidden="1" customWidth="1"/>
    <col min="15" max="15" width="20.140625" customWidth="1"/>
    <col min="16" max="16" width="20.140625" bestFit="1" customWidth="1"/>
  </cols>
  <sheetData>
    <row r="1" spans="1:16" ht="18.75">
      <c r="A1" s="1"/>
      <c r="B1" s="7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7"/>
      <c r="O1" s="7"/>
      <c r="P1" s="1"/>
    </row>
    <row r="2" spans="1:16" ht="19.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34"/>
      <c r="O2" s="34" t="s">
        <v>45</v>
      </c>
      <c r="P2" s="8"/>
    </row>
    <row r="3" spans="1:16" ht="15.75" thickBot="1">
      <c r="A3" s="1"/>
      <c r="B3" s="9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9" t="s">
        <v>2</v>
      </c>
      <c r="O3" s="9" t="s">
        <v>2</v>
      </c>
      <c r="P3" s="9" t="s">
        <v>3</v>
      </c>
    </row>
    <row r="4" spans="1:16">
      <c r="A4" s="1"/>
      <c r="B4" s="4" t="s">
        <v>4</v>
      </c>
      <c r="C4" s="5"/>
      <c r="D4" s="11" t="s">
        <v>5</v>
      </c>
      <c r="E4" s="11"/>
      <c r="F4" s="12">
        <v>35260</v>
      </c>
      <c r="G4" s="5"/>
      <c r="H4" s="12"/>
      <c r="I4" s="5" t="s">
        <v>6</v>
      </c>
      <c r="J4" s="12">
        <v>5000</v>
      </c>
      <c r="K4" s="12" t="s">
        <v>7</v>
      </c>
      <c r="L4" s="12">
        <v>5000</v>
      </c>
      <c r="M4" s="13"/>
      <c r="N4" s="14">
        <v>30470</v>
      </c>
      <c r="O4" s="14">
        <v>36060</v>
      </c>
      <c r="P4" s="15">
        <v>8</v>
      </c>
    </row>
    <row r="5" spans="1:16">
      <c r="A5" s="1"/>
      <c r="B5" s="6" t="s">
        <v>10</v>
      </c>
      <c r="C5" s="2" t="s">
        <v>11</v>
      </c>
      <c r="D5" s="2">
        <v>5080</v>
      </c>
      <c r="E5" s="2" t="s">
        <v>12</v>
      </c>
      <c r="F5" s="16">
        <v>2540</v>
      </c>
      <c r="G5" s="2" t="s">
        <v>13</v>
      </c>
      <c r="H5" s="16">
        <v>2540</v>
      </c>
      <c r="I5" s="2" t="s">
        <v>6</v>
      </c>
      <c r="J5" s="16">
        <v>5000</v>
      </c>
      <c r="K5" s="16" t="s">
        <v>7</v>
      </c>
      <c r="L5" s="16">
        <v>5000</v>
      </c>
      <c r="M5" s="17"/>
      <c r="N5" s="18">
        <v>23890</v>
      </c>
      <c r="O5" s="14">
        <v>26950</v>
      </c>
      <c r="P5" s="19">
        <v>7</v>
      </c>
    </row>
    <row r="6" spans="1:16">
      <c r="A6" s="1"/>
      <c r="B6" s="6" t="s">
        <v>8</v>
      </c>
      <c r="C6" s="20">
        <v>40118</v>
      </c>
      <c r="D6" s="2">
        <v>2000</v>
      </c>
      <c r="E6" s="2" t="s">
        <v>9</v>
      </c>
      <c r="F6" s="16">
        <v>10040</v>
      </c>
      <c r="G6" s="2"/>
      <c r="H6" s="16"/>
      <c r="I6" s="2"/>
      <c r="J6" s="16"/>
      <c r="K6" s="16" t="s">
        <v>7</v>
      </c>
      <c r="L6" s="16">
        <v>5000</v>
      </c>
      <c r="M6" s="17"/>
      <c r="N6" s="18">
        <v>22120</v>
      </c>
      <c r="O6" s="14">
        <f>27680-2800</f>
        <v>24880</v>
      </c>
      <c r="P6" s="19">
        <v>7</v>
      </c>
    </row>
    <row r="7" spans="1:16">
      <c r="A7" s="1"/>
      <c r="B7" s="6" t="s">
        <v>16</v>
      </c>
      <c r="C7" s="2"/>
      <c r="D7" s="2"/>
      <c r="E7" s="2" t="s">
        <v>12</v>
      </c>
      <c r="F7" s="16">
        <v>2540</v>
      </c>
      <c r="G7" s="2" t="s">
        <v>13</v>
      </c>
      <c r="H7" s="16">
        <v>2540</v>
      </c>
      <c r="I7" s="2" t="s">
        <v>6</v>
      </c>
      <c r="J7" s="16">
        <v>5000</v>
      </c>
      <c r="K7" s="16" t="s">
        <v>7</v>
      </c>
      <c r="L7" s="16">
        <v>5000</v>
      </c>
      <c r="M7" s="17"/>
      <c r="N7" s="18">
        <v>12460</v>
      </c>
      <c r="O7" s="14">
        <v>23140</v>
      </c>
      <c r="P7" s="19">
        <v>5</v>
      </c>
    </row>
    <row r="8" spans="1:16">
      <c r="A8" s="1"/>
      <c r="B8" s="6" t="s">
        <v>15</v>
      </c>
      <c r="C8" s="2"/>
      <c r="D8" s="2"/>
      <c r="E8" s="2"/>
      <c r="F8" s="2"/>
      <c r="G8" s="2" t="s">
        <v>13</v>
      </c>
      <c r="H8" s="16">
        <v>2540</v>
      </c>
      <c r="I8" s="2" t="s">
        <v>6</v>
      </c>
      <c r="J8" s="16">
        <v>5000</v>
      </c>
      <c r="K8" s="16" t="s">
        <v>7</v>
      </c>
      <c r="L8" s="16">
        <v>5000</v>
      </c>
      <c r="M8" s="17"/>
      <c r="N8" s="18">
        <v>20220</v>
      </c>
      <c r="O8" s="14">
        <f>25780-2800</f>
        <v>22980</v>
      </c>
      <c r="P8" s="19">
        <v>6</v>
      </c>
    </row>
    <row r="9" spans="1:16">
      <c r="A9" s="1"/>
      <c r="B9" s="6" t="s">
        <v>14</v>
      </c>
      <c r="C9" s="2"/>
      <c r="D9" s="3" t="s">
        <v>5</v>
      </c>
      <c r="E9" s="2"/>
      <c r="F9" s="36">
        <v>32307.5</v>
      </c>
      <c r="G9" s="2"/>
      <c r="H9" s="2"/>
      <c r="I9" s="2"/>
      <c r="J9" s="16"/>
      <c r="K9" s="16" t="s">
        <v>7</v>
      </c>
      <c r="L9" s="16">
        <v>5000</v>
      </c>
      <c r="M9" s="17"/>
      <c r="N9" s="18">
        <v>25769</v>
      </c>
      <c r="O9" s="14">
        <f>26369-2800-2200</f>
        <v>21369</v>
      </c>
      <c r="P9" s="19">
        <v>6</v>
      </c>
    </row>
    <row r="10" spans="1:16">
      <c r="A10" s="1"/>
      <c r="B10" s="6" t="s">
        <v>17</v>
      </c>
      <c r="C10" s="2"/>
      <c r="D10" s="2"/>
      <c r="E10" s="2"/>
      <c r="F10" s="2"/>
      <c r="G10" s="2"/>
      <c r="H10" s="16"/>
      <c r="I10" s="2" t="s">
        <v>6</v>
      </c>
      <c r="J10" s="16">
        <v>5000</v>
      </c>
      <c r="K10" s="16" t="s">
        <v>7</v>
      </c>
      <c r="L10" s="16">
        <v>5000</v>
      </c>
      <c r="M10" s="17"/>
      <c r="N10" s="18">
        <v>15000</v>
      </c>
      <c r="O10" s="14">
        <v>18100</v>
      </c>
      <c r="P10" s="19">
        <v>4</v>
      </c>
    </row>
    <row r="11" spans="1:16">
      <c r="A11" s="1"/>
      <c r="B11" s="6" t="s">
        <v>21</v>
      </c>
      <c r="C11" s="2"/>
      <c r="D11" s="2"/>
      <c r="E11" s="2"/>
      <c r="F11" s="2"/>
      <c r="G11" s="2"/>
      <c r="H11" s="16"/>
      <c r="I11" s="2" t="s">
        <v>6</v>
      </c>
      <c r="J11" s="16">
        <v>5000</v>
      </c>
      <c r="K11" s="16" t="s">
        <v>7</v>
      </c>
      <c r="L11" s="16">
        <v>5000</v>
      </c>
      <c r="M11" s="17"/>
      <c r="N11" s="18">
        <v>7400</v>
      </c>
      <c r="O11" s="14">
        <f>12300-1700</f>
        <v>10600</v>
      </c>
      <c r="P11" s="19">
        <v>4</v>
      </c>
    </row>
    <row r="12" spans="1:16">
      <c r="A12" s="1" t="s">
        <v>19</v>
      </c>
      <c r="B12" s="6" t="s">
        <v>18</v>
      </c>
      <c r="C12" s="2"/>
      <c r="D12" s="2"/>
      <c r="E12" s="2"/>
      <c r="F12" s="2"/>
      <c r="G12" s="2"/>
      <c r="H12" s="16"/>
      <c r="I12" s="2" t="s">
        <v>6</v>
      </c>
      <c r="J12" s="16">
        <v>5000</v>
      </c>
      <c r="K12" s="16" t="s">
        <v>7</v>
      </c>
      <c r="L12" s="16">
        <v>5000</v>
      </c>
      <c r="M12" s="17"/>
      <c r="N12" s="18">
        <v>10000</v>
      </c>
      <c r="O12" s="14">
        <f>15600-5000</f>
        <v>10600</v>
      </c>
      <c r="P12" s="35">
        <v>3</v>
      </c>
    </row>
    <row r="13" spans="1:16">
      <c r="A13" s="1"/>
      <c r="B13" s="6" t="s">
        <v>23</v>
      </c>
      <c r="C13" s="2"/>
      <c r="D13" s="2"/>
      <c r="E13" s="2"/>
      <c r="F13" s="2"/>
      <c r="G13" s="2"/>
      <c r="H13" s="16"/>
      <c r="I13" s="2" t="s">
        <v>6</v>
      </c>
      <c r="J13" s="16">
        <v>5000</v>
      </c>
      <c r="K13" s="16" t="s">
        <v>7</v>
      </c>
      <c r="L13" s="16">
        <v>5000</v>
      </c>
      <c r="M13" s="17"/>
      <c r="N13" s="18">
        <v>5000</v>
      </c>
      <c r="O13" s="14">
        <v>10600</v>
      </c>
      <c r="P13" s="19">
        <v>3</v>
      </c>
    </row>
    <row r="14" spans="1:16">
      <c r="A14" s="1"/>
      <c r="B14" s="6" t="s">
        <v>24</v>
      </c>
      <c r="C14" s="2"/>
      <c r="D14" s="16"/>
      <c r="E14" s="2"/>
      <c r="F14" s="16"/>
      <c r="G14" s="2" t="s">
        <v>13</v>
      </c>
      <c r="H14" s="16">
        <v>2540</v>
      </c>
      <c r="I14" s="2" t="s">
        <v>6</v>
      </c>
      <c r="J14" s="16">
        <v>5000</v>
      </c>
      <c r="K14" s="16" t="s">
        <v>7</v>
      </c>
      <c r="L14" s="16">
        <v>5000</v>
      </c>
      <c r="M14" s="17"/>
      <c r="N14" s="18">
        <v>5000</v>
      </c>
      <c r="O14" s="14">
        <f>10600-2800</f>
        <v>7800</v>
      </c>
      <c r="P14" s="19">
        <v>2</v>
      </c>
    </row>
    <row r="15" spans="1:16">
      <c r="A15" s="1"/>
      <c r="B15" s="6" t="s">
        <v>20</v>
      </c>
      <c r="C15" s="2"/>
      <c r="D15" s="2"/>
      <c r="E15" s="2"/>
      <c r="F15" s="2"/>
      <c r="G15" s="2" t="s">
        <v>13</v>
      </c>
      <c r="H15" s="16">
        <v>2540</v>
      </c>
      <c r="I15" s="2" t="s">
        <v>6</v>
      </c>
      <c r="J15" s="16">
        <v>5000</v>
      </c>
      <c r="K15" s="16" t="s">
        <v>7</v>
      </c>
      <c r="L15" s="16">
        <v>5000</v>
      </c>
      <c r="M15" s="17"/>
      <c r="N15" s="18">
        <v>9540</v>
      </c>
      <c r="O15" s="14">
        <f>15140-4540-2960</f>
        <v>7640</v>
      </c>
      <c r="P15" s="19">
        <v>2</v>
      </c>
    </row>
    <row r="16" spans="1:16">
      <c r="A16" s="1"/>
      <c r="B16" s="6" t="s">
        <v>25</v>
      </c>
      <c r="C16" s="2"/>
      <c r="D16" s="2"/>
      <c r="E16" s="2"/>
      <c r="F16" s="16"/>
      <c r="G16" s="2"/>
      <c r="H16" s="16"/>
      <c r="I16" s="2" t="s">
        <v>6</v>
      </c>
      <c r="J16" s="16">
        <v>5000</v>
      </c>
      <c r="K16" s="16" t="s">
        <v>7</v>
      </c>
      <c r="L16" s="16">
        <v>5000</v>
      </c>
      <c r="M16" s="17"/>
      <c r="N16" s="18">
        <v>7380</v>
      </c>
      <c r="O16" s="14">
        <f>10180-2800</f>
        <v>7380</v>
      </c>
      <c r="P16" s="19">
        <v>3</v>
      </c>
    </row>
    <row r="17" spans="2:16">
      <c r="B17" s="6" t="s">
        <v>22</v>
      </c>
      <c r="C17" s="2"/>
      <c r="D17" s="2"/>
      <c r="E17" s="2"/>
      <c r="F17" s="2"/>
      <c r="G17" s="2"/>
      <c r="H17" s="16"/>
      <c r="I17" s="2" t="s">
        <v>6</v>
      </c>
      <c r="J17" s="16">
        <v>5000</v>
      </c>
      <c r="K17" s="16" t="s">
        <v>7</v>
      </c>
      <c r="L17" s="16">
        <v>5000</v>
      </c>
      <c r="M17" s="17"/>
      <c r="N17" s="18">
        <v>10000</v>
      </c>
      <c r="O17" s="14">
        <f>10600-5000</f>
        <v>5600</v>
      </c>
      <c r="P17" s="19">
        <v>2</v>
      </c>
    </row>
    <row r="18" spans="2:16">
      <c r="B18" s="6" t="s">
        <v>26</v>
      </c>
      <c r="C18" s="2" t="s">
        <v>27</v>
      </c>
      <c r="D18" s="2">
        <v>7620</v>
      </c>
      <c r="E18" s="2" t="s">
        <v>12</v>
      </c>
      <c r="F18" s="16">
        <v>2540</v>
      </c>
      <c r="G18" s="2" t="s">
        <v>13</v>
      </c>
      <c r="H18" s="16">
        <v>2540</v>
      </c>
      <c r="I18" s="2" t="s">
        <v>6</v>
      </c>
      <c r="J18" s="16">
        <v>5000</v>
      </c>
      <c r="K18" s="16" t="s">
        <v>7</v>
      </c>
      <c r="L18" s="16">
        <v>5000</v>
      </c>
      <c r="M18" s="17"/>
      <c r="N18" s="18">
        <v>5000</v>
      </c>
      <c r="O18" s="37">
        <v>5600</v>
      </c>
      <c r="P18" s="19">
        <v>3</v>
      </c>
    </row>
    <row r="19" spans="2:16">
      <c r="B19" s="6" t="s">
        <v>31</v>
      </c>
      <c r="C19" s="2"/>
      <c r="D19" s="2"/>
      <c r="E19" s="2"/>
      <c r="F19" s="2"/>
      <c r="G19" s="2"/>
      <c r="H19" s="2"/>
      <c r="I19" s="2"/>
      <c r="J19" s="16"/>
      <c r="K19" s="16" t="s">
        <v>7</v>
      </c>
      <c r="L19" s="16">
        <v>5000</v>
      </c>
      <c r="M19" s="17"/>
      <c r="N19" s="18">
        <v>5000</v>
      </c>
      <c r="O19" s="37">
        <v>5600</v>
      </c>
      <c r="P19" s="19">
        <v>2</v>
      </c>
    </row>
    <row r="20" spans="2:16">
      <c r="B20" s="6" t="s">
        <v>32</v>
      </c>
      <c r="C20" s="2"/>
      <c r="D20" s="2"/>
      <c r="E20" s="2"/>
      <c r="F20" s="2"/>
      <c r="G20" s="2" t="s">
        <v>13</v>
      </c>
      <c r="H20" s="16">
        <v>2540</v>
      </c>
      <c r="I20" s="2" t="s">
        <v>6</v>
      </c>
      <c r="J20" s="16">
        <v>5000</v>
      </c>
      <c r="K20" s="16" t="s">
        <v>7</v>
      </c>
      <c r="L20" s="16">
        <v>5000</v>
      </c>
      <c r="M20" s="17"/>
      <c r="N20" s="18">
        <v>15000</v>
      </c>
      <c r="O20" s="37">
        <v>5600</v>
      </c>
      <c r="P20" s="19">
        <v>2</v>
      </c>
    </row>
    <row r="21" spans="2:16">
      <c r="B21" s="6" t="s">
        <v>30</v>
      </c>
      <c r="C21" s="2"/>
      <c r="D21" s="2"/>
      <c r="E21" s="2"/>
      <c r="F21" s="2"/>
      <c r="G21" s="2"/>
      <c r="H21" s="2"/>
      <c r="I21" s="2" t="s">
        <v>6</v>
      </c>
      <c r="J21" s="16">
        <v>5000</v>
      </c>
      <c r="K21" s="16" t="s">
        <v>7</v>
      </c>
      <c r="L21" s="16">
        <v>5000</v>
      </c>
      <c r="M21" s="17"/>
      <c r="N21" s="18">
        <v>0</v>
      </c>
      <c r="O21" s="37">
        <f>5600-2800</f>
        <v>2800</v>
      </c>
      <c r="P21" s="19">
        <v>1</v>
      </c>
    </row>
    <row r="22" spans="2:16">
      <c r="B22" s="6" t="s">
        <v>35</v>
      </c>
      <c r="C22" s="2"/>
      <c r="D22" s="2"/>
      <c r="E22" s="2"/>
      <c r="F22" s="2"/>
      <c r="G22" s="2"/>
      <c r="H22" s="16"/>
      <c r="I22" s="2"/>
      <c r="J22" s="16"/>
      <c r="K22" s="16" t="s">
        <v>7</v>
      </c>
      <c r="L22" s="16">
        <v>5000</v>
      </c>
      <c r="M22" s="17"/>
      <c r="N22" s="18">
        <v>0</v>
      </c>
      <c r="O22" s="37">
        <v>2800</v>
      </c>
      <c r="P22" s="19">
        <v>1</v>
      </c>
    </row>
    <row r="23" spans="2:16">
      <c r="B23" s="6" t="s">
        <v>36</v>
      </c>
      <c r="C23" s="2"/>
      <c r="D23" s="2"/>
      <c r="E23" s="2"/>
      <c r="F23" s="2"/>
      <c r="G23" s="2"/>
      <c r="H23" s="16"/>
      <c r="I23" s="2"/>
      <c r="J23" s="16"/>
      <c r="K23" s="16" t="s">
        <v>7</v>
      </c>
      <c r="L23" s="16">
        <v>5000</v>
      </c>
      <c r="M23" s="17"/>
      <c r="N23" s="18">
        <v>5000</v>
      </c>
      <c r="O23" s="37">
        <v>2800</v>
      </c>
      <c r="P23" s="19">
        <v>1</v>
      </c>
    </row>
    <row r="24" spans="2:16">
      <c r="B24" s="6" t="s">
        <v>37</v>
      </c>
      <c r="C24" s="2"/>
      <c r="D24" s="2"/>
      <c r="E24" s="2"/>
      <c r="F24" s="2"/>
      <c r="G24" s="2"/>
      <c r="H24" s="16"/>
      <c r="I24" s="2"/>
      <c r="J24" s="16"/>
      <c r="K24" s="16" t="s">
        <v>7</v>
      </c>
      <c r="L24" s="16">
        <v>5000</v>
      </c>
      <c r="M24" s="17"/>
      <c r="N24" s="18">
        <v>0</v>
      </c>
      <c r="O24" s="37">
        <v>2800</v>
      </c>
      <c r="P24" s="19">
        <v>1</v>
      </c>
    </row>
    <row r="25" spans="2:16">
      <c r="B25" s="6" t="s">
        <v>40</v>
      </c>
      <c r="C25" s="2"/>
      <c r="D25" s="2"/>
      <c r="E25" s="2"/>
      <c r="F25" s="2"/>
      <c r="G25" s="2"/>
      <c r="H25" s="2"/>
      <c r="I25" s="2"/>
      <c r="J25" s="16"/>
      <c r="K25" s="16" t="s">
        <v>7</v>
      </c>
      <c r="L25" s="16">
        <v>5000</v>
      </c>
      <c r="M25" s="17"/>
      <c r="N25" s="18">
        <v>0</v>
      </c>
      <c r="O25" s="37">
        <v>2800</v>
      </c>
      <c r="P25" s="19">
        <v>1</v>
      </c>
    </row>
    <row r="26" spans="2:16">
      <c r="B26" s="6" t="s">
        <v>41</v>
      </c>
      <c r="C26" s="2"/>
      <c r="D26" s="2"/>
      <c r="E26" s="2"/>
      <c r="F26" s="2"/>
      <c r="G26" s="2"/>
      <c r="H26" s="16"/>
      <c r="I26" s="2"/>
      <c r="J26" s="16"/>
      <c r="K26" s="16" t="s">
        <v>7</v>
      </c>
      <c r="L26" s="16">
        <v>5000</v>
      </c>
      <c r="M26" s="17"/>
      <c r="N26" s="18">
        <v>0</v>
      </c>
      <c r="O26" s="37">
        <v>2800</v>
      </c>
      <c r="P26" s="19">
        <v>1</v>
      </c>
    </row>
    <row r="27" spans="2:16">
      <c r="B27" s="6" t="s">
        <v>29</v>
      </c>
      <c r="C27" s="2"/>
      <c r="D27" s="2"/>
      <c r="E27" s="2"/>
      <c r="F27" s="2"/>
      <c r="G27" s="2" t="s">
        <v>13</v>
      </c>
      <c r="H27" s="16">
        <v>2540</v>
      </c>
      <c r="I27" s="2" t="s">
        <v>6</v>
      </c>
      <c r="J27" s="16">
        <v>5000</v>
      </c>
      <c r="K27" s="16" t="s">
        <v>7</v>
      </c>
      <c r="L27" s="16">
        <v>5000</v>
      </c>
      <c r="M27" s="17"/>
      <c r="N27" s="18">
        <v>5000</v>
      </c>
      <c r="O27" s="37">
        <f>5600-2800-2200</f>
        <v>600</v>
      </c>
      <c r="P27" s="19">
        <v>1</v>
      </c>
    </row>
    <row r="28" spans="2:16">
      <c r="B28" s="6" t="s">
        <v>42</v>
      </c>
      <c r="C28" s="2"/>
      <c r="D28" s="2"/>
      <c r="E28" s="2"/>
      <c r="F28" s="2"/>
      <c r="G28" s="2"/>
      <c r="H28" s="2"/>
      <c r="I28" s="2"/>
      <c r="J28" s="16"/>
      <c r="K28" s="16" t="s">
        <v>7</v>
      </c>
      <c r="L28" s="16">
        <v>5000</v>
      </c>
      <c r="M28" s="17"/>
      <c r="N28" s="18">
        <v>0</v>
      </c>
      <c r="O28" s="37">
        <v>600</v>
      </c>
      <c r="P28" s="19">
        <v>1</v>
      </c>
    </row>
    <row r="29" spans="2:16">
      <c r="B29" s="6" t="s">
        <v>33</v>
      </c>
      <c r="C29" s="2"/>
      <c r="D29" s="2"/>
      <c r="E29" s="2"/>
      <c r="F29" s="2"/>
      <c r="G29" s="2"/>
      <c r="H29" s="16"/>
      <c r="I29" s="2" t="s">
        <v>6</v>
      </c>
      <c r="J29" s="16">
        <v>5000</v>
      </c>
      <c r="K29" s="16" t="s">
        <v>7</v>
      </c>
      <c r="L29" s="16">
        <v>5000</v>
      </c>
      <c r="M29" s="17"/>
      <c r="N29" s="18">
        <v>0</v>
      </c>
      <c r="O29" s="37">
        <v>0</v>
      </c>
      <c r="P29" s="19">
        <v>1</v>
      </c>
    </row>
    <row r="30" spans="2:16">
      <c r="B30" s="6" t="s">
        <v>28</v>
      </c>
      <c r="C30" s="2"/>
      <c r="D30" s="2"/>
      <c r="E30" s="2"/>
      <c r="F30" s="2"/>
      <c r="G30" s="2"/>
      <c r="H30" s="16"/>
      <c r="I30" s="2" t="s">
        <v>6</v>
      </c>
      <c r="J30" s="16">
        <v>2540</v>
      </c>
      <c r="K30" s="16" t="s">
        <v>7</v>
      </c>
      <c r="L30" s="16">
        <v>5000</v>
      </c>
      <c r="M30" s="17"/>
      <c r="N30" s="18">
        <v>5000</v>
      </c>
      <c r="O30" s="37">
        <f>5600-2800-2800</f>
        <v>0</v>
      </c>
      <c r="P30" s="19">
        <v>0</v>
      </c>
    </row>
    <row r="31" spans="2:16">
      <c r="B31" s="6" t="s">
        <v>34</v>
      </c>
      <c r="C31" s="2"/>
      <c r="D31" s="2"/>
      <c r="E31" s="2"/>
      <c r="F31" s="2"/>
      <c r="G31" s="2"/>
      <c r="H31" s="16"/>
      <c r="I31" s="2"/>
      <c r="J31" s="16"/>
      <c r="K31" s="16" t="s">
        <v>7</v>
      </c>
      <c r="L31" s="16">
        <v>5000</v>
      </c>
      <c r="M31" s="17"/>
      <c r="N31" s="18">
        <v>0</v>
      </c>
      <c r="O31" s="37">
        <v>0</v>
      </c>
      <c r="P31" s="19">
        <v>0</v>
      </c>
    </row>
    <row r="32" spans="2:16">
      <c r="B32" s="6" t="s">
        <v>38</v>
      </c>
      <c r="C32" s="2"/>
      <c r="D32" s="2"/>
      <c r="E32" s="2"/>
      <c r="F32" s="2"/>
      <c r="G32" s="2"/>
      <c r="H32" s="2"/>
      <c r="I32" s="2"/>
      <c r="J32" s="16"/>
      <c r="K32" s="16" t="s">
        <v>7</v>
      </c>
      <c r="L32" s="16">
        <v>5000</v>
      </c>
      <c r="M32" s="17"/>
      <c r="N32" s="18">
        <v>0</v>
      </c>
      <c r="O32" s="37">
        <f>2800-2800</f>
        <v>0</v>
      </c>
      <c r="P32" s="19">
        <v>0</v>
      </c>
    </row>
    <row r="33" spans="2:16">
      <c r="B33" s="6" t="s">
        <v>39</v>
      </c>
      <c r="C33" s="2"/>
      <c r="D33" s="2"/>
      <c r="E33" s="2"/>
      <c r="F33" s="2"/>
      <c r="G33" s="2"/>
      <c r="H33" s="16"/>
      <c r="I33" s="2" t="s">
        <v>6</v>
      </c>
      <c r="J33" s="16">
        <v>2460</v>
      </c>
      <c r="K33" s="16" t="s">
        <v>7</v>
      </c>
      <c r="L33" s="16">
        <v>5000</v>
      </c>
      <c r="M33" s="17"/>
      <c r="N33" s="18">
        <v>0</v>
      </c>
      <c r="O33" s="37">
        <f>2800-2800</f>
        <v>0</v>
      </c>
      <c r="P33" s="19">
        <v>0</v>
      </c>
    </row>
    <row r="34" spans="2:16">
      <c r="B34" s="6" t="s">
        <v>43</v>
      </c>
      <c r="C34" s="2"/>
      <c r="D34" s="2"/>
      <c r="E34" s="2"/>
      <c r="F34" s="2"/>
      <c r="G34" s="2"/>
      <c r="H34" s="16"/>
      <c r="I34" s="2"/>
      <c r="J34" s="16"/>
      <c r="K34" s="16" t="s">
        <v>7</v>
      </c>
      <c r="L34" s="16">
        <v>5000</v>
      </c>
      <c r="M34" s="17"/>
      <c r="N34" s="18">
        <v>0</v>
      </c>
      <c r="O34" s="37">
        <v>0</v>
      </c>
      <c r="P34" s="19">
        <v>0</v>
      </c>
    </row>
    <row r="35" spans="2:16" ht="15.75" thickBot="1">
      <c r="B35" s="2" t="s">
        <v>44</v>
      </c>
      <c r="C35" s="21"/>
      <c r="D35" s="21"/>
      <c r="E35" s="21"/>
      <c r="F35" s="21"/>
      <c r="G35" s="21"/>
      <c r="H35" s="21"/>
      <c r="I35" s="21"/>
      <c r="J35" s="22"/>
      <c r="K35" s="22"/>
      <c r="L35" s="22"/>
      <c r="M35" s="23"/>
      <c r="N35" s="24">
        <v>0</v>
      </c>
      <c r="O35" s="37">
        <v>0</v>
      </c>
      <c r="P35" s="25">
        <v>0</v>
      </c>
    </row>
    <row r="36" spans="2:16" ht="15.75" thickBot="1">
      <c r="B36" s="26"/>
      <c r="C36" s="27"/>
      <c r="D36" s="28"/>
      <c r="E36" s="28"/>
      <c r="F36" s="28"/>
      <c r="G36" s="28"/>
      <c r="H36" s="28"/>
      <c r="I36" s="28"/>
      <c r="J36" s="28"/>
      <c r="K36" s="28"/>
      <c r="L36" s="29"/>
      <c r="M36" s="28"/>
      <c r="N36" s="30">
        <v>244249</v>
      </c>
      <c r="O36" s="30">
        <f>SUM(O4:O35)</f>
        <v>268499</v>
      </c>
      <c r="P36" s="1"/>
    </row>
    <row r="37" spans="2:16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  <c r="O37" s="33"/>
      <c r="P37" s="32"/>
    </row>
  </sheetData>
  <sheetProtection password="CC1A" sheet="1" objects="1" scenarios="1"/>
  <sortState ref="B4:P35">
    <sortCondition descending="1" ref="O4:O35"/>
  </sortState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Mayra</dc:creator>
  <cp:lastModifiedBy>Mayra</cp:lastModifiedBy>
  <cp:lastPrinted>2011-09-28T23:44:36Z</cp:lastPrinted>
  <dcterms:created xsi:type="dcterms:W3CDTF">2011-09-28T23:12:33Z</dcterms:created>
  <dcterms:modified xsi:type="dcterms:W3CDTF">2011-09-28T23:57:38Z</dcterms:modified>
</cp:coreProperties>
</file>